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10875" activeTab="1"/>
  </bookViews>
  <sheets>
    <sheet name="2019" sheetId="1" r:id="rId1"/>
    <sheet name="VARIABLES" sheetId="2" r:id="rId2"/>
  </sheets>
  <definedNames/>
  <calcPr fullCalcOnLoad="1"/>
</workbook>
</file>

<file path=xl/sharedStrings.xml><?xml version="1.0" encoding="utf-8"?>
<sst xmlns="http://schemas.openxmlformats.org/spreadsheetml/2006/main" count="75" uniqueCount="37">
  <si>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</si>
  <si>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</si>
  <si>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</si>
  <si>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</si>
  <si>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</si>
  <si>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</si>
  <si>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</si>
  <si>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(ANEXO II) PORCENTAJES Y MONTOS ESTIMADOS DE PARTICIPACIONES FEDERALES CORRESPONDIENTE A LOS MUNICIPIOS PARA EL</t>
  </si>
  <si>
    <t>Fondo General de Participaciones</t>
  </si>
  <si>
    <t>Fondo de Fomento Municipal</t>
  </si>
  <si>
    <t>Impuesto Sobre Automóviles Nuevos</t>
  </si>
  <si>
    <t>Porcentaje</t>
  </si>
  <si>
    <t>Monto</t>
  </si>
  <si>
    <t>(Pesos)</t>
  </si>
  <si>
    <t>Nombre del Municipio</t>
  </si>
  <si>
    <t>Impuesto Sobre Tenencia o Uso de Vehículos</t>
  </si>
  <si>
    <t>Impuesto Especial Sobre Producción y Servicios</t>
  </si>
  <si>
    <t>Fondo de Fiscalización y Recaudación</t>
  </si>
  <si>
    <t>Arículo 4o-A Fracción 1 de la Ley de Coordinación Fiscal (Gasolina)</t>
  </si>
  <si>
    <t>EJERCICIO FISCAL 2019</t>
  </si>
  <si>
    <t xml:space="preserve">AGUA </t>
  </si>
  <si>
    <t xml:space="preserve">PREDIAL </t>
  </si>
  <si>
    <t>TOTAL AGUA Y PREDIAL</t>
  </si>
  <si>
    <t>MEXICALI</t>
  </si>
  <si>
    <t>TIJUANA</t>
  </si>
  <si>
    <t>ENSENADA</t>
  </si>
  <si>
    <t>TECATE</t>
  </si>
  <si>
    <t>ROSARITO</t>
  </si>
  <si>
    <t>Dato del Oficio del ASEBC  # DMCF/1321/2018  Agua y Predial</t>
  </si>
  <si>
    <t>Dato del Oficio del INEGI # 1303.7/080/2018</t>
  </si>
  <si>
    <t>MUNICIPIO</t>
  </si>
  <si>
    <t>I. - Fondo General de Participaciones, Fondo de Fiscalización, Fondo de Fomento Municipal y Fondo del Impuesto Especial sobre Producción y Servicios</t>
  </si>
  <si>
    <t>II. - Impuesto sobre Automoviles Nuevos</t>
  </si>
  <si>
    <t xml:space="preserve">INGRESO </t>
  </si>
  <si>
    <t>III. - Impuesto por la Venta Final de Gasolinas y Diésel</t>
  </si>
  <si>
    <t>INVERSA</t>
  </si>
  <si>
    <t>POBLACIÓN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</si>
</sst>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  <numFmt numFmtId="173" formatCode="#,##0.0000_ ;[Red]\-#,##0.0000\ "/>
    <numFmt numFmtId="174" formatCode="#,##0.000000_ ;[Red]\-#,##0.000000\ "/>
    <numFmt numFmtId="175" formatCode="#,##0.000000;[Red]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b/>
      <sz val="6"/>
      <color indexed="8"/>
      <name val="Tahoma"/>
      <family val="2"/>
    </font>
    <font>
      <u val="single"/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b/>
      <sz val="6"/>
      <color theme="1"/>
      <name val="Tahoma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11" xfId="0" applyFill="1" applyBorder="1" applyAlignment="1">
      <alignment/>
    </xf>
    <xf numFmtId="172" fontId="0" fillId="33" borderId="0" xfId="0" applyNumberFormat="1" applyFill="1" applyAlignment="1">
      <alignment/>
    </xf>
    <xf numFmtId="0" fontId="40" fillId="33" borderId="12" xfId="0" applyFont="1" applyFill="1" applyBorder="1" applyAlignment="1">
      <alignment/>
    </xf>
    <xf numFmtId="172" fontId="41" fillId="33" borderId="12" xfId="0" applyNumberFormat="1" applyFont="1" applyFill="1" applyBorder="1" applyAlignment="1">
      <alignment/>
    </xf>
    <xf numFmtId="0" fontId="40" fillId="33" borderId="12" xfId="0" applyFont="1" applyFill="1" applyBorder="1" applyAlignment="1">
      <alignment horizontal="center"/>
    </xf>
    <xf numFmtId="172" fontId="40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1" fillId="33" borderId="12" xfId="0" applyFont="1" applyFill="1" applyBorder="1" applyAlignment="1">
      <alignment/>
    </xf>
    <xf numFmtId="173" fontId="41" fillId="33" borderId="12" xfId="0" applyNumberFormat="1" applyFont="1" applyFill="1" applyBorder="1" applyAlignment="1">
      <alignment/>
    </xf>
    <xf numFmtId="174" fontId="41" fillId="33" borderId="12" xfId="0" applyNumberFormat="1" applyFont="1" applyFill="1" applyBorder="1" applyAlignment="1">
      <alignment/>
    </xf>
    <xf numFmtId="175" fontId="0" fillId="33" borderId="0" xfId="0" applyNumberFormat="1" applyFill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4" borderId="0" xfId="0" applyFont="1" applyFill="1" applyAlignment="1">
      <alignment horizont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14" borderId="12" xfId="0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3" fontId="39" fillId="0" borderId="12" xfId="0" applyNumberFormat="1" applyFont="1" applyBorder="1" applyAlignment="1">
      <alignment/>
    </xf>
    <xf numFmtId="3" fontId="43" fillId="0" borderId="12" xfId="45" applyNumberFormat="1" applyFont="1" applyBorder="1" applyAlignment="1">
      <alignment/>
    </xf>
    <xf numFmtId="0" fontId="0" fillId="0" borderId="0" xfId="0" applyFill="1" applyBorder="1" applyAlignment="1">
      <alignment/>
    </xf>
    <xf numFmtId="3" fontId="39" fillId="0" borderId="0" xfId="0" applyNumberFormat="1" applyFont="1" applyBorder="1" applyAlignment="1">
      <alignment/>
    </xf>
    <xf numFmtId="3" fontId="43" fillId="0" borderId="0" xfId="45" applyNumberFormat="1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39" fillId="0" borderId="12" xfId="45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..\..\..\Documents\AYUNTAMIENTOS%20Distribucion%20Participaciones\PERSPECTIVAS%20DISTRIBUCION%20DE%20PARTICIPACION%20A%20MUNICIPIOS%202018.docx" TargetMode="External" /><Relationship Id="rId2" Type="http://schemas.openxmlformats.org/officeDocument/2006/relationships/hyperlink" Target="..\..\..\..\..\Documents\AYUNTAMIENTOS%20Distribucion%20Participaciones\PERSPECTIVAS%20DISTRIBUCION%20DE%20PARTICIPACION%20A%20MUNICIPIOS%202018.docx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="136" zoomScaleNormal="136" zoomScalePageLayoutView="0" workbookViewId="0" topLeftCell="F4">
      <selection activeCell="Q19" sqref="Q19"/>
    </sheetView>
  </sheetViews>
  <sheetFormatPr defaultColWidth="9.140625" defaultRowHeight="15"/>
  <cols>
    <col min="1" max="2" width="13.28125" style="2" customWidth="1"/>
    <col min="3" max="4" width="12.8515625" style="2" customWidth="1"/>
    <col min="5" max="5" width="9.7109375" style="2" bestFit="1" customWidth="1"/>
    <col min="6" max="6" width="9.7109375" style="2" customWidth="1"/>
    <col min="7" max="7" width="11.28125" style="2" bestFit="1" customWidth="1"/>
    <col min="8" max="8" width="11.28125" style="2" customWidth="1"/>
    <col min="9" max="9" width="8.8515625" style="2" bestFit="1" customWidth="1"/>
    <col min="10" max="10" width="8.8515625" style="2" customWidth="1"/>
    <col min="11" max="11" width="11.7109375" style="2" customWidth="1"/>
    <col min="12" max="12" width="10.57421875" style="2" customWidth="1"/>
    <col min="13" max="13" width="11.8515625" style="2" bestFit="1" customWidth="1"/>
    <col min="14" max="14" width="11.8515625" style="2" customWidth="1"/>
    <col min="15" max="16" width="13.8515625" style="2" customWidth="1"/>
    <col min="17" max="17" width="12.00390625" style="2" bestFit="1" customWidth="1"/>
    <col min="18" max="18" width="20.00390625" style="2" bestFit="1" customWidth="1"/>
    <col min="19" max="16384" width="9.140625" style="2" customWidth="1"/>
  </cols>
  <sheetData>
    <row r="1" spans="1:17" ht="15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28" t="s">
        <v>14</v>
      </c>
      <c r="B4" s="22" t="s">
        <v>8</v>
      </c>
      <c r="C4" s="23"/>
      <c r="D4" s="22" t="s">
        <v>9</v>
      </c>
      <c r="E4" s="23"/>
      <c r="F4" s="17" t="s">
        <v>10</v>
      </c>
      <c r="G4" s="18"/>
      <c r="H4" s="17" t="s">
        <v>15</v>
      </c>
      <c r="I4" s="18"/>
      <c r="J4" s="17" t="s">
        <v>16</v>
      </c>
      <c r="K4" s="18"/>
      <c r="L4" s="17" t="s">
        <v>17</v>
      </c>
      <c r="M4" s="18"/>
      <c r="N4" s="17" t="s">
        <v>18</v>
      </c>
      <c r="O4" s="18"/>
      <c r="P4" s="17" t="s">
        <v>0</v>
      </c>
      <c r="Q4" s="18"/>
    </row>
    <row r="5" spans="1:17" ht="15">
      <c r="A5" s="29"/>
      <c r="B5" s="24"/>
      <c r="C5" s="25"/>
      <c r="D5" s="24"/>
      <c r="E5" s="25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</row>
    <row r="6" spans="1:17" ht="15">
      <c r="A6" s="29"/>
      <c r="B6" s="26"/>
      <c r="C6" s="27"/>
      <c r="D6" s="24"/>
      <c r="E6" s="25"/>
      <c r="F6" s="19"/>
      <c r="G6" s="20"/>
      <c r="H6" s="19"/>
      <c r="I6" s="20"/>
      <c r="J6" s="19"/>
      <c r="K6" s="20"/>
      <c r="L6" s="19"/>
      <c r="M6" s="20"/>
      <c r="N6" s="19"/>
      <c r="O6" s="20"/>
      <c r="P6" s="19"/>
      <c r="Q6" s="20"/>
    </row>
    <row r="7" spans="1:17" ht="15">
      <c r="A7" s="29"/>
      <c r="B7" s="1" t="s">
        <v>11</v>
      </c>
      <c r="C7" s="1" t="s">
        <v>12</v>
      </c>
      <c r="D7" s="11" t="s">
        <v>11</v>
      </c>
      <c r="E7" s="11" t="s">
        <v>12</v>
      </c>
      <c r="F7" s="11" t="s">
        <v>11</v>
      </c>
      <c r="G7" s="11" t="s">
        <v>12</v>
      </c>
      <c r="H7" s="11" t="s">
        <v>11</v>
      </c>
      <c r="I7" s="11" t="s">
        <v>12</v>
      </c>
      <c r="J7" s="11" t="s">
        <v>11</v>
      </c>
      <c r="K7" s="11" t="s">
        <v>12</v>
      </c>
      <c r="L7" s="11" t="s">
        <v>11</v>
      </c>
      <c r="M7" s="11" t="s">
        <v>12</v>
      </c>
      <c r="N7" s="11" t="s">
        <v>11</v>
      </c>
      <c r="O7" s="11" t="s">
        <v>12</v>
      </c>
      <c r="P7" s="11" t="s">
        <v>11</v>
      </c>
      <c r="Q7" s="11" t="s">
        <v>12</v>
      </c>
    </row>
    <row r="8" spans="1:17" ht="15">
      <c r="A8" s="30"/>
      <c r="B8" s="12"/>
      <c r="C8" s="12" t="s">
        <v>13</v>
      </c>
      <c r="D8" s="12"/>
      <c r="E8" s="12" t="s">
        <v>13</v>
      </c>
      <c r="F8" s="12"/>
      <c r="G8" s="12" t="s">
        <v>13</v>
      </c>
      <c r="H8" s="12"/>
      <c r="I8" s="12" t="s">
        <v>13</v>
      </c>
      <c r="J8" s="12"/>
      <c r="K8" s="12" t="s">
        <v>13</v>
      </c>
      <c r="L8" s="12"/>
      <c r="M8" s="12" t="s">
        <v>13</v>
      </c>
      <c r="N8" s="12"/>
      <c r="O8" s="12" t="s">
        <v>13</v>
      </c>
      <c r="P8" s="12"/>
      <c r="Q8" s="12" t="s">
        <v>13</v>
      </c>
    </row>
    <row r="9" spans="1:18" ht="15">
      <c r="A9" s="5" t="s">
        <v>1</v>
      </c>
      <c r="B9" s="13">
        <v>28.364484</v>
      </c>
      <c r="C9" s="6">
        <v>1084086476</v>
      </c>
      <c r="D9" s="13">
        <v>28.364484</v>
      </c>
      <c r="E9" s="6">
        <v>167550174</v>
      </c>
      <c r="F9" s="14">
        <v>33.958959</v>
      </c>
      <c r="G9" s="6">
        <v>21220705</v>
      </c>
      <c r="H9" s="14">
        <v>33.958959</v>
      </c>
      <c r="I9" s="6"/>
      <c r="J9" s="13">
        <v>28.364484</v>
      </c>
      <c r="K9" s="6">
        <v>28770117</v>
      </c>
      <c r="L9" s="13">
        <v>28.364484</v>
      </c>
      <c r="M9" s="6">
        <v>67498259</v>
      </c>
      <c r="N9" s="15">
        <v>28.184905</v>
      </c>
      <c r="O9" s="6">
        <v>48215641</v>
      </c>
      <c r="P9" s="15">
        <v>28.428442</v>
      </c>
      <c r="Q9" s="8">
        <f>C9+E9+G9+I9+K9+M9+O9</f>
        <v>1417341372</v>
      </c>
      <c r="R9" s="16"/>
    </row>
    <row r="10" spans="1:18" ht="15">
      <c r="A10" s="5" t="s">
        <v>2</v>
      </c>
      <c r="B10" s="13">
        <v>53.122911</v>
      </c>
      <c r="C10" s="6">
        <v>2030349976</v>
      </c>
      <c r="D10" s="13">
        <v>53.122911</v>
      </c>
      <c r="E10" s="6">
        <v>313799222</v>
      </c>
      <c r="F10" s="14">
        <v>48.092072</v>
      </c>
      <c r="G10" s="6">
        <v>30052383</v>
      </c>
      <c r="H10" s="14">
        <v>48.092072</v>
      </c>
      <c r="I10" s="6"/>
      <c r="J10" s="13">
        <v>53.122911</v>
      </c>
      <c r="K10" s="6">
        <v>53882607</v>
      </c>
      <c r="L10" s="13">
        <v>53.122911</v>
      </c>
      <c r="M10" s="6">
        <v>126415272</v>
      </c>
      <c r="N10" s="15">
        <v>44.454415</v>
      </c>
      <c r="O10" s="6">
        <v>76047732</v>
      </c>
      <c r="P10" s="15">
        <v>52.762419</v>
      </c>
      <c r="Q10" s="8">
        <f>C10+E10+G10+I10+K10+M10+O10</f>
        <v>2630547192</v>
      </c>
      <c r="R10" s="16"/>
    </row>
    <row r="11" spans="1:18" ht="15">
      <c r="A11" s="5" t="s">
        <v>3</v>
      </c>
      <c r="B11" s="13">
        <v>10.995626</v>
      </c>
      <c r="C11" s="6">
        <v>420251236</v>
      </c>
      <c r="D11" s="13">
        <v>10.995626</v>
      </c>
      <c r="E11" s="6">
        <v>64951615</v>
      </c>
      <c r="F11" s="14">
        <v>13.040952</v>
      </c>
      <c r="G11" s="6">
        <v>8149195</v>
      </c>
      <c r="H11" s="14">
        <v>13.040952</v>
      </c>
      <c r="I11" s="6"/>
      <c r="J11" s="13">
        <v>10.995626</v>
      </c>
      <c r="K11" s="6">
        <v>11152871</v>
      </c>
      <c r="L11" s="13">
        <v>10.995626</v>
      </c>
      <c r="M11" s="6">
        <v>26166018</v>
      </c>
      <c r="N11" s="15">
        <v>13.199116</v>
      </c>
      <c r="O11" s="6">
        <v>22579598</v>
      </c>
      <c r="P11" s="15">
        <v>11.096869</v>
      </c>
      <c r="Q11" s="8">
        <f>C11+E11+G11+I11+K11+M11+O11</f>
        <v>553250533</v>
      </c>
      <c r="R11" s="16"/>
    </row>
    <row r="12" spans="1:18" ht="15">
      <c r="A12" s="5" t="s">
        <v>4</v>
      </c>
      <c r="B12" s="13">
        <v>3.993556</v>
      </c>
      <c r="C12" s="6">
        <v>152633133</v>
      </c>
      <c r="D12" s="13">
        <v>3.993556</v>
      </c>
      <c r="E12" s="6">
        <v>23590100</v>
      </c>
      <c r="F12" s="14">
        <v>2.507192</v>
      </c>
      <c r="G12" s="6">
        <v>1566726</v>
      </c>
      <c r="H12" s="14">
        <v>2.507192</v>
      </c>
      <c r="I12" s="6"/>
      <c r="J12" s="13">
        <v>3.993556</v>
      </c>
      <c r="K12" s="6">
        <v>4050667</v>
      </c>
      <c r="L12" s="13">
        <v>3.993556</v>
      </c>
      <c r="M12" s="6">
        <v>9503366</v>
      </c>
      <c r="N12" s="15">
        <v>6.842913</v>
      </c>
      <c r="O12" s="6">
        <v>11706104</v>
      </c>
      <c r="P12" s="15">
        <v>4.072694</v>
      </c>
      <c r="Q12" s="8">
        <f>C12+E12+G12+I12+K12+M12+O12</f>
        <v>203050096</v>
      </c>
      <c r="R12" s="16"/>
    </row>
    <row r="13" spans="1:18" ht="15">
      <c r="A13" s="5" t="s">
        <v>5</v>
      </c>
      <c r="B13" s="13">
        <v>3.523423</v>
      </c>
      <c r="C13" s="6">
        <v>134664718</v>
      </c>
      <c r="D13" s="13">
        <v>3.523423</v>
      </c>
      <c r="E13" s="6">
        <v>20813005</v>
      </c>
      <c r="F13" s="14">
        <v>2.400825</v>
      </c>
      <c r="G13" s="6">
        <v>1500258</v>
      </c>
      <c r="H13" s="14">
        <v>2.400825</v>
      </c>
      <c r="I13" s="6"/>
      <c r="J13" s="13">
        <v>3.523423</v>
      </c>
      <c r="K13" s="6">
        <v>3573811</v>
      </c>
      <c r="L13" s="13">
        <v>3.523423</v>
      </c>
      <c r="M13" s="6">
        <v>8384602</v>
      </c>
      <c r="N13" s="15">
        <v>7.318651</v>
      </c>
      <c r="O13" s="6">
        <v>12519945</v>
      </c>
      <c r="P13" s="15">
        <v>3.639576</v>
      </c>
      <c r="Q13" s="8">
        <f>C13+E13+G13+I13+K13+M13+O13</f>
        <v>181456339</v>
      </c>
      <c r="R13" s="16"/>
    </row>
    <row r="14" spans="1:17" ht="15">
      <c r="A14" s="7" t="s">
        <v>6</v>
      </c>
      <c r="B14" s="7">
        <f>SUM(B9:B13)</f>
        <v>100</v>
      </c>
      <c r="C14" s="8">
        <v>3821985538</v>
      </c>
      <c r="D14" s="8">
        <f>SUM(D9:D13)</f>
        <v>100</v>
      </c>
      <c r="E14" s="8">
        <f aca="true" t="shared" si="0" ref="C14:O14">SUM(E9:E13)</f>
        <v>590704116</v>
      </c>
      <c r="F14" s="8">
        <f>SUM(F9:F13)</f>
        <v>100</v>
      </c>
      <c r="G14" s="8">
        <f t="shared" si="0"/>
        <v>62489267</v>
      </c>
      <c r="H14" s="8">
        <f>SUM(H9:H13)</f>
        <v>100</v>
      </c>
      <c r="I14" s="8">
        <f t="shared" si="0"/>
        <v>0</v>
      </c>
      <c r="J14" s="8">
        <f>SUM(J9:J13)</f>
        <v>100</v>
      </c>
      <c r="K14" s="8">
        <f t="shared" si="0"/>
        <v>101430073</v>
      </c>
      <c r="L14" s="8">
        <f>SUM(L9:L13)</f>
        <v>100</v>
      </c>
      <c r="M14" s="8">
        <f t="shared" si="0"/>
        <v>237967517</v>
      </c>
      <c r="N14" s="8">
        <f>SUM(N9:N13)</f>
        <v>100</v>
      </c>
      <c r="O14" s="8">
        <f t="shared" si="0"/>
        <v>171069020</v>
      </c>
      <c r="P14" s="8">
        <f>SUM(P9:P13)</f>
        <v>100</v>
      </c>
      <c r="Q14" s="8">
        <f>SUM(C14+E14+G14+I14+K14+M14+O14)</f>
        <v>4985645531</v>
      </c>
    </row>
    <row r="15" ht="15">
      <c r="Q15" s="4"/>
    </row>
    <row r="16" spans="7:17" ht="15">
      <c r="G16" s="4"/>
      <c r="H16" s="4"/>
      <c r="Q16" s="4"/>
    </row>
    <row r="17" ht="15">
      <c r="Q17" s="4"/>
    </row>
    <row r="18" spans="13:17" ht="15">
      <c r="M18" s="9"/>
      <c r="N18" s="10"/>
      <c r="O18" s="9"/>
      <c r="Q18" s="4"/>
    </row>
    <row r="19" spans="13:17" ht="15">
      <c r="M19" s="9"/>
      <c r="N19" s="9"/>
      <c r="O19" s="9"/>
      <c r="Q19" s="4"/>
    </row>
    <row r="20" ht="15">
      <c r="Q20" s="4"/>
    </row>
    <row r="21" ht="15">
      <c r="Q21" s="4"/>
    </row>
    <row r="22" ht="15">
      <c r="Q22" s="4"/>
    </row>
    <row r="23" ht="15">
      <c r="Q23" s="4"/>
    </row>
    <row r="24" ht="15">
      <c r="Q24" s="4"/>
    </row>
    <row r="25" ht="15">
      <c r="Q25" s="4"/>
    </row>
    <row r="26" ht="15">
      <c r="Q26" s="4"/>
    </row>
    <row r="27" ht="15">
      <c r="Q27" s="4"/>
    </row>
    <row r="28" ht="15">
      <c r="Q28" s="4"/>
    </row>
    <row r="29" ht="15">
      <c r="Q29" s="4"/>
    </row>
    <row r="30" ht="15">
      <c r="Q30" s="4"/>
    </row>
    <row r="31" ht="15">
      <c r="Q31" s="4"/>
    </row>
    <row r="32" ht="15">
      <c r="Q32" s="4"/>
    </row>
    <row r="33" ht="15">
      <c r="Q33" s="4"/>
    </row>
    <row r="34" ht="15">
      <c r="Q34" s="4"/>
    </row>
    <row r="35" ht="15">
      <c r="Q35" s="4"/>
    </row>
    <row r="36" ht="15">
      <c r="Q36" s="4"/>
    </row>
    <row r="37" ht="15">
      <c r="Q37" s="4"/>
    </row>
    <row r="38" ht="15">
      <c r="Q38" s="4"/>
    </row>
  </sheetData>
  <sheetProtection/>
  <mergeCells count="11">
    <mergeCell ref="N4:O6"/>
    <mergeCell ref="P4:Q6"/>
    <mergeCell ref="A1:Q1"/>
    <mergeCell ref="A2:Q2"/>
    <mergeCell ref="B4:C6"/>
    <mergeCell ref="D4:E6"/>
    <mergeCell ref="F4:G6"/>
    <mergeCell ref="A4:A8"/>
    <mergeCell ref="H4:I6"/>
    <mergeCell ref="J4:K6"/>
    <mergeCell ref="L4:M6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9">
      <selection activeCell="D40" sqref="D40"/>
    </sheetView>
  </sheetViews>
  <sheetFormatPr defaultColWidth="11.421875" defaultRowHeight="15"/>
  <cols>
    <col min="1" max="1" width="33.421875" style="0" customWidth="1"/>
    <col min="2" max="2" width="12.421875" style="0" customWidth="1"/>
    <col min="3" max="3" width="14.8515625" style="0" customWidth="1"/>
    <col min="4" max="4" width="21.57421875" style="0" customWidth="1"/>
    <col min="5" max="5" width="15.57421875" style="0" customWidth="1"/>
  </cols>
  <sheetData>
    <row r="1" spans="1:5" ht="40.5" customHeight="1">
      <c r="A1" s="43" t="s">
        <v>31</v>
      </c>
      <c r="B1" s="43"/>
      <c r="C1" s="43"/>
      <c r="D1" s="43"/>
      <c r="E1" s="43"/>
    </row>
    <row r="3" spans="1:5" ht="15">
      <c r="A3" s="34" t="s">
        <v>30</v>
      </c>
      <c r="B3" s="35" t="s">
        <v>20</v>
      </c>
      <c r="C3" s="35" t="s">
        <v>21</v>
      </c>
      <c r="D3" s="34" t="s">
        <v>22</v>
      </c>
      <c r="E3" s="34" t="s">
        <v>36</v>
      </c>
    </row>
    <row r="4" spans="1:5" ht="15">
      <c r="A4" s="31" t="s">
        <v>23</v>
      </c>
      <c r="B4" s="32">
        <v>905093745</v>
      </c>
      <c r="C4" s="32">
        <v>399703104</v>
      </c>
      <c r="D4" s="32">
        <f>B4+C4</f>
        <v>1304796849</v>
      </c>
      <c r="E4" s="32">
        <v>988417</v>
      </c>
    </row>
    <row r="5" spans="1:5" ht="15">
      <c r="A5" s="31" t="s">
        <v>24</v>
      </c>
      <c r="B5" s="32">
        <v>2017748478</v>
      </c>
      <c r="C5" s="32">
        <v>553370125</v>
      </c>
      <c r="D5" s="32">
        <f>B5+C5</f>
        <v>2571118603</v>
      </c>
      <c r="E5" s="32">
        <v>1641570</v>
      </c>
    </row>
    <row r="6" spans="1:5" ht="15">
      <c r="A6" s="31" t="s">
        <v>25</v>
      </c>
      <c r="B6" s="32">
        <v>323377154</v>
      </c>
      <c r="C6" s="32">
        <v>119536767</v>
      </c>
      <c r="D6" s="32">
        <f>B6+C6</f>
        <v>442913921</v>
      </c>
      <c r="E6" s="32">
        <v>486639</v>
      </c>
    </row>
    <row r="7" spans="1:5" ht="15">
      <c r="A7" s="31" t="s">
        <v>26</v>
      </c>
      <c r="B7" s="32">
        <v>172744754</v>
      </c>
      <c r="C7" s="32">
        <v>33306042</v>
      </c>
      <c r="D7" s="32">
        <f>B7+C7</f>
        <v>206050796</v>
      </c>
      <c r="E7" s="32">
        <v>102406</v>
      </c>
    </row>
    <row r="8" spans="1:5" ht="15">
      <c r="A8" s="36" t="s">
        <v>27</v>
      </c>
      <c r="B8" s="33">
        <v>124042510</v>
      </c>
      <c r="C8" s="33">
        <v>53871142</v>
      </c>
      <c r="D8" s="33">
        <f>B8+C8</f>
        <v>177913652</v>
      </c>
      <c r="E8" s="33">
        <v>96734</v>
      </c>
    </row>
    <row r="9" spans="1:5" ht="18" customHeight="1">
      <c r="A9" s="37" t="s">
        <v>0</v>
      </c>
      <c r="B9" s="38">
        <f>SUM(B4:B8)</f>
        <v>3543006641</v>
      </c>
      <c r="C9" s="38">
        <f>SUM(C4:C8)</f>
        <v>1159787180</v>
      </c>
      <c r="D9" s="39">
        <f>SUM(D4:D8)</f>
        <v>4702793821</v>
      </c>
      <c r="E9" s="38">
        <f>SUM(E4:E8)</f>
        <v>3315766</v>
      </c>
    </row>
    <row r="10" spans="1:5" ht="18" customHeight="1">
      <c r="A10" s="40"/>
      <c r="B10" s="41"/>
      <c r="C10" s="41"/>
      <c r="D10" s="42"/>
      <c r="E10" s="41"/>
    </row>
    <row r="11" ht="15">
      <c r="A11" t="s">
        <v>28</v>
      </c>
    </row>
    <row r="12" ht="15">
      <c r="A12" t="s">
        <v>29</v>
      </c>
    </row>
    <row r="15" spans="1:5" ht="15" customHeight="1">
      <c r="A15" s="43" t="s">
        <v>32</v>
      </c>
      <c r="B15" s="43"/>
      <c r="C15" s="44"/>
      <c r="D15" s="44"/>
      <c r="E15" s="44"/>
    </row>
    <row r="17" spans="1:2" ht="15">
      <c r="A17" s="34" t="s">
        <v>30</v>
      </c>
      <c r="B17" s="35" t="s">
        <v>33</v>
      </c>
    </row>
    <row r="18" spans="1:2" ht="15">
      <c r="A18" s="31" t="s">
        <v>23</v>
      </c>
      <c r="B18" s="32">
        <v>52766</v>
      </c>
    </row>
    <row r="19" spans="1:2" ht="15">
      <c r="A19" s="31" t="s">
        <v>24</v>
      </c>
      <c r="B19" s="32">
        <v>74727</v>
      </c>
    </row>
    <row r="20" spans="1:2" ht="15">
      <c r="A20" s="31" t="s">
        <v>25</v>
      </c>
      <c r="B20" s="32">
        <v>20263</v>
      </c>
    </row>
    <row r="21" spans="1:2" ht="15">
      <c r="A21" s="31" t="s">
        <v>26</v>
      </c>
      <c r="B21" s="32">
        <v>3896</v>
      </c>
    </row>
    <row r="22" spans="1:2" ht="15">
      <c r="A22" s="36" t="s">
        <v>27</v>
      </c>
      <c r="B22" s="33">
        <v>3730</v>
      </c>
    </row>
    <row r="23" spans="1:2" ht="15">
      <c r="A23" s="37" t="s">
        <v>0</v>
      </c>
      <c r="B23" s="38">
        <f>SUM(B18:B22)</f>
        <v>155382</v>
      </c>
    </row>
    <row r="24" spans="1:2" ht="15">
      <c r="A24" s="40"/>
      <c r="B24" s="41"/>
    </row>
    <row r="26" spans="1:5" ht="15">
      <c r="A26" s="43" t="s">
        <v>34</v>
      </c>
      <c r="B26" s="43"/>
      <c r="C26" s="43"/>
      <c r="D26" s="43"/>
      <c r="E26" s="43"/>
    </row>
    <row r="28" spans="1:4" ht="15">
      <c r="A28" s="34" t="s">
        <v>30</v>
      </c>
      <c r="B28" s="34" t="s">
        <v>36</v>
      </c>
      <c r="C28" s="35" t="s">
        <v>21</v>
      </c>
      <c r="D28" s="34" t="s">
        <v>35</v>
      </c>
    </row>
    <row r="29" spans="1:4" ht="15">
      <c r="A29" s="31" t="s">
        <v>23</v>
      </c>
      <c r="B29" s="32">
        <v>988417</v>
      </c>
      <c r="C29" s="32">
        <v>399703104</v>
      </c>
      <c r="D29" s="45">
        <v>3.354623</v>
      </c>
    </row>
    <row r="30" spans="1:4" ht="15">
      <c r="A30" s="31" t="s">
        <v>24</v>
      </c>
      <c r="B30" s="32">
        <v>1641570</v>
      </c>
      <c r="C30" s="32">
        <v>553370125</v>
      </c>
      <c r="D30" s="45">
        <v>2.019875</v>
      </c>
    </row>
    <row r="31" spans="1:4" ht="15">
      <c r="A31" s="31" t="s">
        <v>25</v>
      </c>
      <c r="B31" s="32">
        <v>486639</v>
      </c>
      <c r="C31" s="32">
        <v>119536767</v>
      </c>
      <c r="D31" s="45">
        <v>6.813605</v>
      </c>
    </row>
    <row r="32" spans="1:4" ht="15">
      <c r="A32" s="31" t="s">
        <v>26</v>
      </c>
      <c r="B32" s="32">
        <v>102406</v>
      </c>
      <c r="C32" s="32">
        <v>33306042</v>
      </c>
      <c r="D32" s="45">
        <v>34.277152</v>
      </c>
    </row>
    <row r="33" spans="1:4" ht="15">
      <c r="A33" s="36" t="s">
        <v>27</v>
      </c>
      <c r="B33" s="33">
        <v>96734</v>
      </c>
      <c r="C33" s="33">
        <v>53871142</v>
      </c>
      <c r="D33" s="46">
        <v>32.37863</v>
      </c>
    </row>
    <row r="34" spans="1:4" ht="15">
      <c r="A34" s="37" t="s">
        <v>0</v>
      </c>
      <c r="B34" s="38">
        <f>SUM(B29:B33)</f>
        <v>3315766</v>
      </c>
      <c r="C34" s="38">
        <f>SUM(C29:C33)</f>
        <v>1159787180</v>
      </c>
      <c r="D34" s="47">
        <f>SUM(D29:D33)</f>
        <v>78.843885</v>
      </c>
    </row>
  </sheetData>
  <sheetProtection/>
  <mergeCells count="3">
    <mergeCell ref="A1:E1"/>
    <mergeCell ref="A15:B15"/>
    <mergeCell ref="A26:E26"/>
  </mergeCells>
  <hyperlinks>
    <hyperlink ref="D9" r:id="rId1" display="SECRETARIA DE FINANZAS DEL ESTADO"/>
    <hyperlink ref="D34" r:id="rId2" display="SECRETARIA DE FINANZAS DEL ESTADO"/>
  </hyperlinks>
  <printOptions/>
  <pageMargins left="0.7" right="0.7" top="0.75" bottom="0.75" header="0.3" footer="0.3"/>
  <pageSetup horizontalDpi="1200" verticalDpi="12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vmedrano</dc:creator>
  <cp:keywords/>
  <dc:description/>
  <cp:lastModifiedBy>Eva Edith Zarrabal </cp:lastModifiedBy>
  <cp:lastPrinted>2017-10-18T00:10:41Z</cp:lastPrinted>
  <dcterms:created xsi:type="dcterms:W3CDTF">2014-04-05T01:39:52Z</dcterms:created>
  <dcterms:modified xsi:type="dcterms:W3CDTF">2019-03-15T19:27:35Z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